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mizin\Desktop\"/>
    </mc:Choice>
  </mc:AlternateContent>
  <xr:revisionPtr revIDLastSave="0" documentId="13_ncr:1_{16CAF9C4-4EDE-486A-BD28-266F9FBC5683}" xr6:coauthVersionLast="45" xr6:coauthVersionMax="45" xr10:uidLastSave="{00000000-0000-0000-0000-000000000000}"/>
  <bookViews>
    <workbookView xWindow="-110" yWindow="-110" windowWidth="19420" windowHeight="10420" xr2:uid="{3610929F-BA6D-4840-A65D-58EF1692B7FD}"/>
  </bookViews>
  <sheets>
    <sheet name="Лист1" sheetId="1" r:id="rId1"/>
  </sheets>
  <definedNames>
    <definedName name="_xlnm.Print_Area" localSheetId="0">Лист1!$A$1:$D$32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C8" i="1" s="1"/>
  <c r="B9" i="1"/>
  <c r="C9" i="1" s="1"/>
  <c r="D9" i="1" s="1"/>
  <c r="D8" i="1" l="1"/>
  <c r="B10" i="1"/>
  <c r="C10" i="1" l="1"/>
  <c r="B11" i="1"/>
  <c r="D10" i="1" l="1"/>
  <c r="B12" i="1"/>
  <c r="C11" i="1"/>
  <c r="D11" i="1" s="1"/>
  <c r="B13" i="1" l="1"/>
  <c r="C12" i="1"/>
  <c r="D12" i="1" s="1"/>
  <c r="B14" i="1" l="1"/>
  <c r="C13" i="1"/>
  <c r="D13" i="1" s="1"/>
  <c r="B15" i="1" l="1"/>
  <c r="C14" i="1"/>
  <c r="D14" i="1" s="1"/>
  <c r="B16" i="1" l="1"/>
  <c r="C15" i="1"/>
  <c r="D15" i="1" s="1"/>
  <c r="B17" i="1" l="1"/>
  <c r="C16" i="1"/>
  <c r="D16" i="1" s="1"/>
  <c r="B18" i="1" l="1"/>
  <c r="C17" i="1"/>
  <c r="D17" i="1" s="1"/>
  <c r="B19" i="1" l="1"/>
  <c r="C18" i="1"/>
  <c r="D18" i="1" s="1"/>
  <c r="B20" i="1" l="1"/>
  <c r="C19" i="1"/>
  <c r="D19" i="1" s="1"/>
  <c r="B21" i="1" l="1"/>
  <c r="C20" i="1"/>
  <c r="D20" i="1" s="1"/>
  <c r="B22" i="1" l="1"/>
  <c r="C21" i="1"/>
  <c r="D21" i="1" s="1"/>
  <c r="B23" i="1" l="1"/>
  <c r="C22" i="1"/>
  <c r="D22" i="1" s="1"/>
  <c r="B24" i="1" l="1"/>
  <c r="C23" i="1"/>
  <c r="D23" i="1" s="1"/>
  <c r="B25" i="1" l="1"/>
  <c r="C24" i="1"/>
  <c r="D24" i="1" s="1"/>
  <c r="B26" i="1" l="1"/>
  <c r="C25" i="1"/>
  <c r="D25" i="1" s="1"/>
  <c r="B27" i="1" l="1"/>
  <c r="C26" i="1"/>
  <c r="D26" i="1" s="1"/>
  <c r="B28" i="1" l="1"/>
  <c r="C27" i="1"/>
  <c r="D27" i="1" s="1"/>
  <c r="B29" i="1" l="1"/>
  <c r="C28" i="1"/>
  <c r="D28" i="1" s="1"/>
  <c r="B30" i="1" l="1"/>
  <c r="C29" i="1"/>
  <c r="D29" i="1" s="1"/>
  <c r="B31" i="1" l="1"/>
  <c r="C30" i="1"/>
  <c r="D30" i="1" s="1"/>
  <c r="C31" i="1" l="1"/>
  <c r="D31" i="1" l="1"/>
  <c r="D32" i="1" s="1"/>
  <c r="C32" i="1"/>
</calcChain>
</file>

<file path=xl/sharedStrings.xml><?xml version="1.0" encoding="utf-8"?>
<sst xmlns="http://schemas.openxmlformats.org/spreadsheetml/2006/main" count="32" uniqueCount="32">
  <si>
    <t>1 міс.</t>
  </si>
  <si>
    <t>2 міс.</t>
  </si>
  <si>
    <t>3 міс.</t>
  </si>
  <si>
    <t>4 міс.</t>
  </si>
  <si>
    <t>5 міс.</t>
  </si>
  <si>
    <t>6 міс.</t>
  </si>
  <si>
    <t>7 міс.</t>
  </si>
  <si>
    <t>8 міс.</t>
  </si>
  <si>
    <t>9 міс.</t>
  </si>
  <si>
    <t>10 міс.</t>
  </si>
  <si>
    <t>11 міс.</t>
  </si>
  <si>
    <t>12 міс.</t>
  </si>
  <si>
    <t>13 міс.</t>
  </si>
  <si>
    <t>14 міс.</t>
  </si>
  <si>
    <t>15 міс.</t>
  </si>
  <si>
    <t>16 міс.</t>
  </si>
  <si>
    <t>17 міс.</t>
  </si>
  <si>
    <t>18 міс.</t>
  </si>
  <si>
    <t>19 міс.</t>
  </si>
  <si>
    <t>20 міс.</t>
  </si>
  <si>
    <t>21 міс.</t>
  </si>
  <si>
    <t>22 міс.</t>
  </si>
  <si>
    <t>23 міс.</t>
  </si>
  <si>
    <t>24 міс.</t>
  </si>
  <si>
    <t>Заборгованність за кредитом</t>
  </si>
  <si>
    <t>Відсотки за користування кредитом</t>
  </si>
  <si>
    <t>Загальний платіж</t>
  </si>
  <si>
    <t>Усього</t>
  </si>
  <si>
    <t>Період</t>
  </si>
  <si>
    <t>Оберіть необхідну суму кредиту (грн.)</t>
  </si>
  <si>
    <t>(мін 500 грн., макс. 150 000 грн.)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</si>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</sst>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Arial Nova Light"/>
      <family val="2"/>
    </font>
    <font>
      <b/>
      <sz val="10"/>
      <color theme="1"/>
      <name val="Arial Nova Light"/>
      <family val="2"/>
    </font>
    <font>
      <i/>
      <sz val="10"/>
      <color theme="0"/>
      <name val="Arial Nova Light"/>
      <family val="2"/>
    </font>
    <font>
      <b/>
      <sz val="10"/>
      <color theme="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/>
      <protection hidden="1"/>
    </xf>
    <xf numFmtId="4" fontId="2" fillId="3" borderId="0" xfId="0" applyNumberFormat="1" applyFont="1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4" fontId="5" fillId="2" borderId="0" xfId="0" applyNumberFormat="1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4" fontId="4" fillId="4" borderId="0" xfId="0" applyNumberFormat="1" applyFont="1" applyFill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1041401</xdr:colOff>
      <xdr:row>0</xdr:row>
      <xdr:rowOff>12700</xdr:rowOff>
    </xdr:from>
    <xdr:to>
      <xdr:col>2</xdr:col>
      <xdr:colOff>539750</xdr:colOff>
      <xdr:row>3</xdr:row>
      <xdr:rowOff>33866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B882DC9-BB8A-4474-9526-A29307F0C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1" y="12700"/>
          <a:ext cx="761999" cy="592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DDD1C-C8BB-475E-9BC3-0A2AAC05775C}">
  <dimension ref="A1:F32"/>
  <sheetViews>
    <sheetView tabSelected="1" workbookViewId="0">
      <selection activeCell="D4" sqref="D4:D5"/>
    </sheetView>
  </sheetViews>
  <sheetFormatPr defaultColWidth="0" defaultRowHeight="13" zeroHeight="1" x14ac:dyDescent="0.3"/>
  <cols>
    <col min="1" max="1" width="8.7265625" style="2" customWidth="1"/>
    <col min="2" max="2" width="18.08984375" style="2" customWidth="1"/>
    <col min="3" max="3" width="18.1796875" style="2" customWidth="1"/>
    <col min="4" max="4" width="14.26953125" style="2" customWidth="1"/>
    <col min="5" max="5" width="8.7265625" style="2" hidden="1"/>
    <col min="6" max="6" width="0" style="2" hidden="1"/>
    <col min="7" max="16384" width="8.7265625" style="2" hidden="1"/>
  </cols>
  <sheetData>
    <row r="1" spans="1:4" x14ac:dyDescent="0.3">
      <c r="A1" s="1"/>
      <c r="B1" s="1"/>
      <c r="C1" s="1"/>
      <c r="D1" s="1"/>
    </row>
    <row r="2" spans="1:4" x14ac:dyDescent="0.3">
      <c r="A2" s="1"/>
      <c r="B2" s="1"/>
      <c r="C2" s="1"/>
      <c r="D2" s="1"/>
    </row>
    <row r="3" spans="1:4" ht="19" customHeight="1" x14ac:dyDescent="0.3">
      <c r="A3" s="1"/>
      <c r="B3" s="1"/>
      <c r="C3" s="1"/>
      <c r="D3" s="1"/>
    </row>
    <row r="4" spans="1:4" x14ac:dyDescent="0.3">
      <c r="A4" s="3" t="s">
        <v>29</v>
      </c>
      <c r="B4" s="3"/>
      <c r="C4" s="3"/>
      <c r="D4" s="10">
        <v>10000</v>
      </c>
    </row>
    <row r="5" spans="1:4" x14ac:dyDescent="0.3">
      <c r="A5" s="1" t="s">
        <v>30</v>
      </c>
      <c r="B5" s="1"/>
      <c r="C5" s="1"/>
      <c r="D5" s="10"/>
    </row>
    <row r="6" spans="1:4" x14ac:dyDescent="0.3">
      <c r="A6" s="1"/>
      <c r="B6" s="1"/>
      <c r="C6" s="1"/>
      <c r="D6" s="1"/>
    </row>
    <row r="7" spans="1:4" ht="39" x14ac:dyDescent="0.3">
      <c r="A7" s="4" t="s">
        <v>28</v>
      </c>
      <c r="B7" s="4" t="s">
        <v>24</v>
      </c>
      <c r="C7" s="4" t="s">
        <v>25</v>
      </c>
      <c r="D7" s="4" t="s">
        <v>26</v>
      </c>
    </row>
    <row r="8" spans="1:4" x14ac:dyDescent="0.3">
      <c r="A8" s="5" t="s">
        <v>0</v>
      </c>
      <c r="B8" s="6">
        <f>D4</f>
        <v>10000</v>
      </c>
      <c r="C8" s="6">
        <f>B8*0.45/365*30</f>
        <v>369.86301369863014</v>
      </c>
      <c r="D8" s="6">
        <f>$D$4/24+C8</f>
        <v>786.52968036529683</v>
      </c>
    </row>
    <row r="9" spans="1:4" x14ac:dyDescent="0.3">
      <c r="A9" s="5" t="s">
        <v>1</v>
      </c>
      <c r="B9" s="6">
        <f>D4-D4/24</f>
        <v>9583.3333333333339</v>
      </c>
      <c r="C9" s="6">
        <f>B9*0.45/365*30</f>
        <v>354.45205479452056</v>
      </c>
      <c r="D9" s="6">
        <f>$D$4/24+C9</f>
        <v>771.11872146118731</v>
      </c>
    </row>
    <row r="10" spans="1:4" x14ac:dyDescent="0.3">
      <c r="A10" s="5" t="s">
        <v>2</v>
      </c>
      <c r="B10" s="6">
        <f>B9-$D$4/24</f>
        <v>9166.6666666666679</v>
      </c>
      <c r="C10" s="6">
        <f t="shared" ref="C10:C31" si="0">B10*0.45/365*30</f>
        <v>339.04109589041104</v>
      </c>
      <c r="D10" s="6">
        <f>$D$4/24+C10</f>
        <v>755.70776255707779</v>
      </c>
    </row>
    <row r="11" spans="1:4" x14ac:dyDescent="0.3">
      <c r="A11" s="5" t="s">
        <v>3</v>
      </c>
      <c r="B11" s="6">
        <f>B10-$D$4/24</f>
        <v>8750.0000000000018</v>
      </c>
      <c r="C11" s="6">
        <f t="shared" si="0"/>
        <v>323.63013698630147</v>
      </c>
      <c r="D11" s="6">
        <f>$D$4/24+C11</f>
        <v>740.29680365296815</v>
      </c>
    </row>
    <row r="12" spans="1:4" x14ac:dyDescent="0.3">
      <c r="A12" s="5" t="s">
        <v>4</v>
      </c>
      <c r="B12" s="6">
        <f>B11-$D$4/24</f>
        <v>8333.3333333333358</v>
      </c>
      <c r="C12" s="6">
        <f t="shared" si="0"/>
        <v>308.21917808219189</v>
      </c>
      <c r="D12" s="6">
        <f>$D$4/24+C12</f>
        <v>724.88584474885852</v>
      </c>
    </row>
    <row r="13" spans="1:4" x14ac:dyDescent="0.3">
      <c r="A13" s="5" t="s">
        <v>5</v>
      </c>
      <c r="B13" s="6">
        <f>B12-$D$4/24</f>
        <v>7916.6666666666688</v>
      </c>
      <c r="C13" s="6">
        <f t="shared" si="0"/>
        <v>292.80821917808231</v>
      </c>
      <c r="D13" s="6">
        <f>$D$4/24+C13</f>
        <v>709.474885844749</v>
      </c>
    </row>
    <row r="14" spans="1:4" x14ac:dyDescent="0.3">
      <c r="A14" s="5" t="s">
        <v>6</v>
      </c>
      <c r="B14" s="6">
        <f>B13-$D$4/24</f>
        <v>7500.0000000000018</v>
      </c>
      <c r="C14" s="6">
        <f t="shared" si="0"/>
        <v>277.39726027397268</v>
      </c>
      <c r="D14" s="6">
        <f>$D$4/24+C14</f>
        <v>694.06392694063936</v>
      </c>
    </row>
    <row r="15" spans="1:4" x14ac:dyDescent="0.3">
      <c r="A15" s="5" t="s">
        <v>7</v>
      </c>
      <c r="B15" s="6">
        <f>B14-$D$4/24</f>
        <v>7083.3333333333348</v>
      </c>
      <c r="C15" s="6">
        <f t="shared" si="0"/>
        <v>261.9863013698631</v>
      </c>
      <c r="D15" s="6">
        <f>$D$4/24+C15</f>
        <v>678.65296803652973</v>
      </c>
    </row>
    <row r="16" spans="1:4" x14ac:dyDescent="0.3">
      <c r="A16" s="5" t="s">
        <v>8</v>
      </c>
      <c r="B16" s="6">
        <f>B15-$D$4/24</f>
        <v>6666.6666666666679</v>
      </c>
      <c r="C16" s="6">
        <f t="shared" si="0"/>
        <v>246.57534246575347</v>
      </c>
      <c r="D16" s="6">
        <f>$D$4/24+C16</f>
        <v>663.24200913242021</v>
      </c>
    </row>
    <row r="17" spans="1:4" x14ac:dyDescent="0.3">
      <c r="A17" s="5" t="s">
        <v>9</v>
      </c>
      <c r="B17" s="6">
        <f>B16-$D$4/24</f>
        <v>6250.0000000000009</v>
      </c>
      <c r="C17" s="6">
        <f t="shared" si="0"/>
        <v>231.16438356164389</v>
      </c>
      <c r="D17" s="6">
        <f>$D$4/24+C17</f>
        <v>647.83105022831057</v>
      </c>
    </row>
    <row r="18" spans="1:4" x14ac:dyDescent="0.3">
      <c r="A18" s="5" t="s">
        <v>10</v>
      </c>
      <c r="B18" s="6">
        <f>B17-$D$4/24</f>
        <v>5833.3333333333339</v>
      </c>
      <c r="C18" s="6">
        <f t="shared" si="0"/>
        <v>215.75342465753431</v>
      </c>
      <c r="D18" s="6">
        <f>$D$4/24+C18</f>
        <v>632.42009132420094</v>
      </c>
    </row>
    <row r="19" spans="1:4" x14ac:dyDescent="0.3">
      <c r="A19" s="5" t="s">
        <v>11</v>
      </c>
      <c r="B19" s="6">
        <f>B18-$D$4/24</f>
        <v>5416.666666666667</v>
      </c>
      <c r="C19" s="6">
        <f t="shared" si="0"/>
        <v>200.34246575342468</v>
      </c>
      <c r="D19" s="6">
        <f>$D$4/24+C19</f>
        <v>617.00913242009142</v>
      </c>
    </row>
    <row r="20" spans="1:4" x14ac:dyDescent="0.3">
      <c r="A20" s="5" t="s">
        <v>12</v>
      </c>
      <c r="B20" s="6">
        <f>B19-$D$4/24</f>
        <v>5000</v>
      </c>
      <c r="C20" s="6">
        <f t="shared" si="0"/>
        <v>184.93150684931507</v>
      </c>
      <c r="D20" s="6">
        <f>$D$4/24+C20</f>
        <v>601.59817351598178</v>
      </c>
    </row>
    <row r="21" spans="1:4" x14ac:dyDescent="0.3">
      <c r="A21" s="5" t="s">
        <v>13</v>
      </c>
      <c r="B21" s="6">
        <f>B20-$D$4/24</f>
        <v>4583.333333333333</v>
      </c>
      <c r="C21" s="6">
        <f t="shared" si="0"/>
        <v>169.52054794520549</v>
      </c>
      <c r="D21" s="6">
        <f>$D$4/24+C21</f>
        <v>586.18721461187215</v>
      </c>
    </row>
    <row r="22" spans="1:4" x14ac:dyDescent="0.3">
      <c r="A22" s="5" t="s">
        <v>14</v>
      </c>
      <c r="B22" s="6">
        <f>B21-$D$4/24</f>
        <v>4166.6666666666661</v>
      </c>
      <c r="C22" s="6">
        <f t="shared" si="0"/>
        <v>154.10958904109589</v>
      </c>
      <c r="D22" s="6">
        <f>$D$4/24+C22</f>
        <v>570.77625570776263</v>
      </c>
    </row>
    <row r="23" spans="1:4" x14ac:dyDescent="0.3">
      <c r="A23" s="5" t="s">
        <v>15</v>
      </c>
      <c r="B23" s="6">
        <f>B22-$D$4/24</f>
        <v>3749.9999999999995</v>
      </c>
      <c r="C23" s="6">
        <f t="shared" si="0"/>
        <v>138.69863013698628</v>
      </c>
      <c r="D23" s="6">
        <f>$D$4/24+C23</f>
        <v>555.365296803653</v>
      </c>
    </row>
    <row r="24" spans="1:4" x14ac:dyDescent="0.3">
      <c r="A24" s="5" t="s">
        <v>16</v>
      </c>
      <c r="B24" s="6">
        <f>B23-$D$4/24</f>
        <v>3333.333333333333</v>
      </c>
      <c r="C24" s="6">
        <f t="shared" si="0"/>
        <v>123.28767123287673</v>
      </c>
      <c r="D24" s="6">
        <f>$D$4/24+C24</f>
        <v>539.95433789954336</v>
      </c>
    </row>
    <row r="25" spans="1:4" x14ac:dyDescent="0.3">
      <c r="A25" s="5" t="s">
        <v>17</v>
      </c>
      <c r="B25" s="6">
        <f>B24-$D$4/24</f>
        <v>2916.6666666666665</v>
      </c>
      <c r="C25" s="6">
        <f t="shared" si="0"/>
        <v>107.87671232876713</v>
      </c>
      <c r="D25" s="6">
        <f>$D$4/24+C25</f>
        <v>524.54337899543384</v>
      </c>
    </row>
    <row r="26" spans="1:4" x14ac:dyDescent="0.3">
      <c r="A26" s="5" t="s">
        <v>18</v>
      </c>
      <c r="B26" s="6">
        <f>B25-$D$4/24</f>
        <v>2500</v>
      </c>
      <c r="C26" s="6">
        <f t="shared" si="0"/>
        <v>92.465753424657535</v>
      </c>
      <c r="D26" s="6">
        <f>$D$4/24+C26</f>
        <v>509.13242009132421</v>
      </c>
    </row>
    <row r="27" spans="1:4" x14ac:dyDescent="0.3">
      <c r="A27" s="5" t="s">
        <v>19</v>
      </c>
      <c r="B27" s="6">
        <f>B26-$D$4/24</f>
        <v>2083.3333333333335</v>
      </c>
      <c r="C27" s="6">
        <f t="shared" si="0"/>
        <v>77.054794520547958</v>
      </c>
      <c r="D27" s="6">
        <f>$D$4/24+C27</f>
        <v>493.72146118721463</v>
      </c>
    </row>
    <row r="28" spans="1:4" x14ac:dyDescent="0.3">
      <c r="A28" s="5" t="s">
        <v>20</v>
      </c>
      <c r="B28" s="6">
        <f>B27-$D$4/24</f>
        <v>1666.6666666666667</v>
      </c>
      <c r="C28" s="6">
        <f t="shared" si="0"/>
        <v>61.643835616438366</v>
      </c>
      <c r="D28" s="6">
        <f>$D$4/24+C28</f>
        <v>478.31050228310505</v>
      </c>
    </row>
    <row r="29" spans="1:4" x14ac:dyDescent="0.3">
      <c r="A29" s="5" t="s">
        <v>21</v>
      </c>
      <c r="B29" s="6">
        <f>B28-$D$4/24</f>
        <v>1250</v>
      </c>
      <c r="C29" s="6">
        <f t="shared" si="0"/>
        <v>46.232876712328768</v>
      </c>
      <c r="D29" s="6">
        <f>$D$4/24+C29</f>
        <v>462.89954337899547</v>
      </c>
    </row>
    <row r="30" spans="1:4" x14ac:dyDescent="0.3">
      <c r="A30" s="5" t="s">
        <v>22</v>
      </c>
      <c r="B30" s="6">
        <f>B29-$D$4/24</f>
        <v>833.33333333333326</v>
      </c>
      <c r="C30" s="6">
        <f t="shared" si="0"/>
        <v>30.821917808219183</v>
      </c>
      <c r="D30" s="6">
        <f>$D$4/24+C30</f>
        <v>447.4885844748859</v>
      </c>
    </row>
    <row r="31" spans="1:4" x14ac:dyDescent="0.3">
      <c r="A31" s="5" t="s">
        <v>23</v>
      </c>
      <c r="B31" s="6">
        <f>B30-$D$4/24</f>
        <v>416.66666666666657</v>
      </c>
      <c r="C31" s="6">
        <f t="shared" si="0"/>
        <v>15.410958904109588</v>
      </c>
      <c r="D31" s="6">
        <f>$D$4/24+C31</f>
        <v>432.07762557077626</v>
      </c>
    </row>
    <row r="32" spans="1:4" x14ac:dyDescent="0.3">
      <c r="A32" s="7" t="s">
        <v>27</v>
      </c>
      <c r="B32" s="9" t="s">
        <v>31</v>
      </c>
      <c r="C32" s="8">
        <f>SUM(C8:C31)</f>
        <v>4623.2876712328771</v>
      </c>
      <c r="D32" s="8">
        <f>SUM(D8:D31)</f>
        <v>14623.287671232876</v>
      </c>
    </row>
  </sheetData>
  <sheetProtection algorithmName="SHA-512" hashValue="l6u6DrgzkBT4XaozB+IhnjuobrKiS352xO9AlhaqnFfa3TLLlhYbxWnUb390g0wP3IR5Qk97TovUjt6dBgU1aQ==" saltValue="7DScy+6TBi3JdsNilhGVkQ==" spinCount="100000" sheet="1" objects="1" scenarios="1" selectLockedCells="1"/>
  <protectedRanges>
    <protectedRange sqref="D4" name="Диапазон1"/>
  </protectedRanges>
  <mergeCells count="5">
    <mergeCell ref="A4:C4"/>
    <mergeCell ref="A5:C5"/>
    <mergeCell ref="A1:D3"/>
    <mergeCell ref="A6:D6"/>
    <mergeCell ref="D4:D5"/>
  </mergeCells>
  <phoneticPr fontId="1" type="noConversion"/>
  <dataValidations count="1">
    <dataValidation type="decimal" allowBlank="1" showInputMessage="1" showErrorMessage="1" sqref="D4" xr:uid="{3E616ECF-9E36-413C-A7D2-4E48426EA2A7}">
      <formula1>500</formula1>
      <formula2>150000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Мізін Роман Андрійович</dc:creator>
  <cp:lastModifiedBy>Мізін Роман Андрійович</cp:lastModifiedBy>
  <dcterms:created xsi:type="dcterms:W3CDTF">2020-08-31T06:26:26Z</dcterms:created>
  <dcterms:modified xsi:type="dcterms:W3CDTF">2020-08-31T07:07:12Z</dcterms:modified>
</cp:coreProperties>
</file>